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6608" windowHeight="9432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<sst xmlns="http://schemas.openxmlformats.org/spreadsheetml/2006/main" count="144" uniqueCount="112">
  <si>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</si>
  <si>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</si>
  <si>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</si>
  <si>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</si>
  <si>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</si>
  <si>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</si>
  <si>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</si>
  <si>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</si>
  <si>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</si>
  <si>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</si>
  <si>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birželio 30 d.</t>
  </si>
  <si>
    <t>DUOMENIS</t>
  </si>
  <si>
    <t>4.2--11 2021 m. liepos 20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</si>
  <si>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</si>
  <si>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</si>
  <si>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</si>
  <si>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</si>
  <si>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</si>
  <si>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</si>
  <si>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</si>
  <si>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</si>
  <si>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</si>
  <si>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</si>
  <si>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</si>
  <si>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</si>
  <si>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</si>
  <si>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</si>
  <si>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</si>
  <si>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</si>
  <si>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</si>
  <si>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</si>
  <si>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</si>
  <si>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</si>
  <si>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</si>
  <si>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</si>
  <si>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</si>
  <si>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</si>
  <si>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</si>
  <si>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</si>
  <si>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</si>
  <si>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</si>
  <si>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</si>
  <si>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</si>
  <si>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</si>
  <si>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</si>
  <si>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</si>
  <si>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</si>
  <si>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</si>
  <si>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</si>
  <si>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</si>
  <si>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</si>
  <si>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</si>
  <si>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</si>
  <si>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</si>
  <si>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</si>
  <si>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</si>
  <si>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</si>
  <si>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</si>
  <si>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</si>
  <si>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</si>
  <si>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</si>
  <si>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</si>
  <si>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</si>
  <si>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</si>
  <si>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</si>
  <si>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</si>
  <si>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</si>
  <si>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</si>
  <si>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</si>
  <si>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</si>
  <si>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</si>
  <si>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</si>
  <si>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</si>
  <si>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</si>
  <si>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</si>
  <si>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</si>
  <si>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</si>
  <si>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</si>
  <si>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</si>
  <si>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</si>
  <si>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</si>
  <si>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</si>
  <si>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</si>
  <si>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</si>
  <si>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</si>
  <si>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</si>
  <si>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</si>
  <si>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</si>
  <si>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</si>
  <si>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</si>
  <si>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</si>
  <si>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</si>
  <si>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</si>
  <si>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</si>
  <si>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</si>
  <si>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</si>
  <si>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</si>
  <si>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</si>
  <si>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</si>
  <si>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</si>
  <si>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</si>
  <si>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</si>
  <si>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</si>
  <si>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</si>
  <si>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</si>
  <si>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</si>
  <si>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</si>
  <si>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Grabauskienė</t>
  </si>
  <si>
    <t xml:space="preserve">(vyriausiasis buhalteris (buhalteris)                                                                               </t>
  </si>
  <si>
    <t xml:space="preserve">  (parašas)</t>
  </si>
  <si>
    <t>Jolanta Grinkienė</t>
  </si>
  <si>
    <t>Direktorės pavaduotoja ūkio reikalams , atliekanti direktoriaus funkcijas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</si>
</sst>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3">
      <selection activeCell="K59" sqref="K59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661751.7300000001</v>
      </c>
      <c r="I21" s="14">
        <f>SUM(I22,I27,I28)</f>
        <v>561886.8900000001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652067.05</v>
      </c>
      <c r="I22" s="18">
        <f>SUM(I23:I26)</f>
        <v>558053.6700000002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415571.28</v>
      </c>
      <c r="I23" s="18">
        <v>336497.02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233136.92</v>
      </c>
      <c r="I24" s="18">
        <v>215306.28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416.9</v>
      </c>
      <c r="I25" s="18">
        <v>72.06</v>
      </c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2941.95</v>
      </c>
      <c r="I26" s="18">
        <v>6178.31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9684.68</v>
      </c>
      <c r="I28" s="18">
        <f>SUM(I29:I30)</f>
        <v>3833.22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9684.68</v>
      </c>
      <c r="I29" s="18">
        <v>3833.22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659548.59</v>
      </c>
      <c r="I31" s="14">
        <f>SUM(I32:I45)</f>
        <v>562054.0199999999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534009.86</v>
      </c>
      <c r="I32" s="18">
        <v>445343.88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19331.04</v>
      </c>
      <c r="I33" s="18">
        <v>18032.87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32292.06</v>
      </c>
      <c r="I34" s="18">
        <v>26281.17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>
        <v>28.75</v>
      </c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5718.11</v>
      </c>
      <c r="I36" s="18">
        <v>15026.1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887.05</v>
      </c>
      <c r="I37" s="18">
        <v>369.24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1720.97</v>
      </c>
      <c r="I38" s="18">
        <v>4045.57</v>
      </c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17550.11</v>
      </c>
      <c r="I40" s="18">
        <v>10734.49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43607.32</v>
      </c>
      <c r="I41" s="18">
        <v>38239.45</v>
      </c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4432.07</v>
      </c>
      <c r="I44" s="18">
        <v>3952.5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2203.1400000001304</v>
      </c>
      <c r="I46" s="14">
        <f>I21-I31</f>
        <v>-167.12999999977183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509.51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>
        <v>509.51</v>
      </c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2203.1400000001304</v>
      </c>
      <c r="I54" s="14">
        <f>SUM(I46,I47,I51,I52,I53)</f>
        <v>342.38000000022816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2203.1400000001304</v>
      </c>
      <c r="I56" s="14">
        <f>SUM(I54,I55)</f>
        <v>342.38000000022816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111</v>
      </c>
      <c r="B60" s="30"/>
      <c r="C60" s="30"/>
      <c r="D60" s="30"/>
      <c r="E60" s="30"/>
      <c r="F60" s="30"/>
      <c r="G60" s="24"/>
      <c r="H60" s="31" t="s">
        <v>110</v>
      </c>
      <c r="I60" s="31"/>
    </row>
    <row r="61" spans="1:9" s="6" customFormat="1" ht="15" customHeight="1">
      <c r="A61" s="28" t="s">
        <v>103</v>
      </c>
      <c r="B61" s="28"/>
      <c r="C61" s="28"/>
      <c r="D61" s="28"/>
      <c r="E61" s="28"/>
      <c r="F61" s="28"/>
      <c r="G61" s="25" t="s">
        <v>104</v>
      </c>
      <c r="H61" s="29" t="s">
        <v>105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106</v>
      </c>
      <c r="B63" s="30"/>
      <c r="C63" s="30"/>
      <c r="D63" s="30"/>
      <c r="E63" s="30"/>
      <c r="F63" s="30"/>
      <c r="G63" s="24"/>
      <c r="H63" s="31" t="s">
        <v>107</v>
      </c>
      <c r="I63" s="31"/>
    </row>
    <row r="64" spans="1:9" s="6" customFormat="1" ht="11.25" customHeight="1">
      <c r="A64" s="28" t="s">
        <v>108</v>
      </c>
      <c r="B64" s="28"/>
      <c r="C64" s="28"/>
      <c r="D64" s="28"/>
      <c r="E64" s="28"/>
      <c r="F64" s="28"/>
      <c r="G64" s="25" t="s">
        <v>109</v>
      </c>
      <c r="H64" s="29" t="s">
        <v>105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2021-07-20T08:23:04Z</cp:lastPrinted>
  <dcterms:modified xsi:type="dcterms:W3CDTF">2021-07-20T08:23:15Z</dcterms:modified>
  <cp:category/>
  <cp:version/>
  <cp:contentType/>
  <cp:contentStatus/>
</cp:coreProperties>
</file>