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<sst xmlns="http://schemas.openxmlformats.org/spreadsheetml/2006/main" count="173" uniqueCount="140">
  <si>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</si>
  <si>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</si>
  <si>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</si>
  <si>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</si>
  <si>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</si>
  <si>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</si>
  <si>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finansinės būklės ataskaitą (konsoliduotąją finansinės būklės ataskaitą), kodas, adresas)</t>
  </si>
  <si>
    <t>FINANSINĖS BŪKLĖS ATASKAITA</t>
  </si>
  <si>
    <t>2016 m. birželio 30 d.</t>
  </si>
  <si>
    <t>4.2-11 2016 m. liepos 26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</si>
  <si>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</si>
  <si>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</si>
  <si>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</si>
  <si>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</si>
  <si>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</si>
  <si>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</si>
  <si>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</si>
  <si>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</si>
  <si>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</si>
  <si>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</si>
  <si>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</si>
  <si>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</si>
  <si>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</si>
  <si>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</si>
  <si>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</si>
  <si>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</si>
  <si>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</si>
  <si>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</si>
  <si>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</si>
  <si>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</si>
  <si>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</si>
  <si>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</si>
  <si>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</si>
  <si>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</si>
  <si>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</si>
  <si>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</si>
  <si>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</si>
  <si>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</si>
  <si>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</si>
  <si>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</si>
  <si>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</si>
  <si>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</si>
  <si>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</si>
  <si>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</si>
  <si>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</si>
  <si>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</si>
  <si>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</si>
  <si>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</si>
  <si>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</si>
  <si>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</si>
  <si>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</si>
  <si>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</si>
  <si>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</si>
  <si>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</si>
  <si>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</si>
  <si>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</si>
  <si>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</si>
  <si>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</si>
  <si>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</si>
  <si>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</si>
  <si>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</si>
  <si>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</si>
  <si>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</si>
  <si>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</si>
  <si>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</si>
  <si>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</si>
  <si>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</si>
  <si>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</si>
  <si>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</si>
  <si>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</si>
  <si>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</si>
  <si>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</si>
  <si>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</si>
  <si>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</si>
  <si>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</si>
  <si>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</si>
  <si>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</si>
  <si>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</si>
  <si>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</si>
  <si>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</si>
  <si>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</si>
  <si>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</si>
  <si>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</si>
  <si>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</si>
  <si>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</si>
  <si>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</si>
  <si>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</si>
  <si>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</si>
  <si>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</si>
  <si>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</si>
  <si>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</si>
  <si>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</si>
  <si>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</si>
  <si>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</si>
  <si>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</si>
  <si>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</si>
  <si>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</si>
  <si>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</si>
  <si>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</si>
  <si>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</si>
  <si>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</si>
  <si>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</si>
  <si>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</si>
  <si>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</si>
  <si>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</si>
  <si>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</si>
  <si>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</si>
  <si>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</si>
  <si>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</si>
  <si>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</si>
  <si>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</si>
  <si>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</si>
  <si>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</si>
  <si>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</si>
  <si>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</si>
  <si>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</si>
  <si>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</si>
  <si>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</si>
  <si>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</si>
  <si>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</si>
  <si>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</si>
  <si>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</si>
  <si>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</si>
  <si>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</si>
  <si>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</si>
  <si>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</si>
  <si>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</si>
  <si>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</si>
  <si>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</si>
  <si>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</si>
  <si>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</si>
  <si>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</si>
  <si>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</si>
  <si>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</si>
  <si>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</si>
  <si>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</si>
  <si>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</si>
  <si>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</si>
  <si>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Sebeckiene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</si>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</sst>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F25" sqref="F25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1266193.59</v>
      </c>
      <c r="G20" s="20">
        <f>G21+G27+G38+G39</f>
        <v>1286745.9699999997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380.1</v>
      </c>
      <c r="G21" s="20">
        <f>G22+G23+G24+G25+G26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380.1</v>
      </c>
      <c r="G23" s="30">
        <v>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1265813.49</v>
      </c>
      <c r="G27" s="20">
        <f>G28+G29+G30+G31+G32+G33+G34+G35+G36+G37</f>
        <v>1286745.9699999997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1205480.26</v>
      </c>
      <c r="G29" s="30">
        <v>1216036.66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10062.02</v>
      </c>
      <c r="G30" s="30">
        <v>10691.63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11750.93</v>
      </c>
      <c r="G32" s="30">
        <v>12853.79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27324.03</v>
      </c>
      <c r="G33" s="30">
        <v>33707.67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11196.25</v>
      </c>
      <c r="G35" s="30">
        <v>13456.22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0</v>
      </c>
      <c r="G36" s="30">
        <v>0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56010.02</v>
      </c>
      <c r="G41" s="20">
        <f>G42+G48+G49+G56+G57</f>
        <v>41437.200000000004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930.39</v>
      </c>
      <c r="G42" s="20">
        <f>G43+G44+G45+G46+G47</f>
        <v>1287.22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930.39</v>
      </c>
      <c r="G44" s="30">
        <v>1287.22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/>
      <c r="F48" s="30">
        <v>525.39</v>
      </c>
      <c r="G48" s="30">
        <v>1149.36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50980.74</v>
      </c>
      <c r="G49" s="20">
        <f>G50+G51+G52+G53+G54+G55</f>
        <v>36068.69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/>
      <c r="F53" s="30">
        <v>2290.58</v>
      </c>
      <c r="G53" s="30">
        <v>2598.41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48502.39</v>
      </c>
      <c r="G54" s="30">
        <v>33470.28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187.77</v>
      </c>
      <c r="G55" s="30">
        <v>0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/>
      <c r="F57" s="30">
        <v>3573.5</v>
      </c>
      <c r="G57" s="30">
        <v>2931.93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1322203.61</v>
      </c>
      <c r="G58" s="20">
        <f>G20+G40+G41</f>
        <v>1328183.1699999997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1269108.45</v>
      </c>
      <c r="G59" s="20">
        <f>G60+G61+G62+G63</f>
        <v>1289820.49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19538.81</v>
      </c>
      <c r="G60" s="30">
        <v>23145.46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1238587.45</v>
      </c>
      <c r="G61" s="52">
        <v>1254226.46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/>
      <c r="F62" s="30">
        <v>5230.25</v>
      </c>
      <c r="G62" s="30">
        <v>5976.35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5751.94</v>
      </c>
      <c r="G63" s="30">
        <v>6472.22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48677.200000000004</v>
      </c>
      <c r="G64" s="20">
        <f>G65+G69</f>
        <v>33588.16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48677.200000000004</v>
      </c>
      <c r="G69" s="20">
        <f>G70+G71+G72+G73+G74+G75+G78+G79+G80+G81+G82+G83</f>
        <v>33588.16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/>
      <c r="F80" s="30">
        <v>4082.83</v>
      </c>
      <c r="G80" s="30">
        <v>6345.22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/>
      <c r="F81" s="30">
        <v>18358.63</v>
      </c>
      <c r="G81" s="30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/>
      <c r="F82" s="30">
        <v>26084.37</v>
      </c>
      <c r="G82" s="30">
        <v>26084.37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151.37</v>
      </c>
      <c r="G83" s="30">
        <v>1158.57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4417.96</v>
      </c>
      <c r="G84" s="20">
        <f>G85+G86+G89+G90</f>
        <v>4774.52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4417.96</v>
      </c>
      <c r="G90" s="20">
        <f>G91+G92</f>
        <v>4774.52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-356.56</v>
      </c>
      <c r="G91" s="30">
        <v>-265.32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4774.52</v>
      </c>
      <c r="G92" s="30">
        <v>5039.84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1322203.6099999999</v>
      </c>
      <c r="G94" s="20">
        <f>G59+G64+G84+G93</f>
        <v>1328183.17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4895833333333333" right="0.2916666666666667" top="0.19791666666666666" bottom="0.2916666666666667" header="0.14583333333333334" footer="0.14583333333333334"/>
  <pageSetup firstPageNumber="1" useFirstPageNumber="1"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2016-07-26T07:03:24Z</cp:lastPrinted>
  <dcterms:modified xsi:type="dcterms:W3CDTF">2016-07-26T07:04:00Z</dcterms:modified>
  <cp:category/>
  <cp:version/>
  <cp:contentType/>
  <cp:contentStatus/>
</cp:coreProperties>
</file>