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<sst xmlns="http://schemas.openxmlformats.org/spreadsheetml/2006/main" count="173" uniqueCount="140">
  <si>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</si>
  <si>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</si>
  <si>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</si>
  <si>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</si>
  <si>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</si>
  <si>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</si>
  <si>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finansinės būklės ataskaitą (konsoliduotąją finansinės būklės ataskaitą), kodas, adresas)</t>
  </si>
  <si>
    <t>FINANSINĖS BŪKLĖS ATASKAITA</t>
  </si>
  <si>
    <t>2016 m. rugsėjo 30 d.</t>
  </si>
  <si>
    <t>2016 m. lapkričio 18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</si>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</sst>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6">
      <selection activeCell="D15" sqref="D15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1263021.68</v>
      </c>
      <c r="G20" s="20">
        <f>G21+G27+G38+G39</f>
        <v>1286745.9699999997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237.3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237.3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1262784.38</v>
      </c>
      <c r="G27" s="20">
        <f>G28+G29+G30+G31+G32+G33+G34+G35+G36+G37</f>
        <v>1286745.9699999997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1206888.94</v>
      </c>
      <c r="G29" s="30">
        <v>1216036.66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9747.21</v>
      </c>
      <c r="G30" s="30">
        <v>10691.63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11199.5</v>
      </c>
      <c r="G32" s="30">
        <v>12853.79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24776.07</v>
      </c>
      <c r="G33" s="30">
        <v>33707.67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10172.66</v>
      </c>
      <c r="G35" s="30">
        <v>13456.22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98396.23999999999</v>
      </c>
      <c r="G41" s="20">
        <f>G42+G48+G49+G56+G57</f>
        <v>41437.200000000004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1123.3</v>
      </c>
      <c r="G42" s="20">
        <f>G43+G44+G45+G46+G47</f>
        <v>1287.22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1123.3</v>
      </c>
      <c r="G44" s="30">
        <v>1287.22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271.23</v>
      </c>
      <c r="G48" s="30">
        <v>1149.36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93153.18</v>
      </c>
      <c r="G49" s="20">
        <f>G50+G51+G52+G53+G54+G55</f>
        <v>36068.69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3986.4</v>
      </c>
      <c r="G53" s="30">
        <v>2598.41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88664.67</v>
      </c>
      <c r="G54" s="30">
        <v>33470.28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502.11</v>
      </c>
      <c r="G55" s="30">
        <v>0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3848.53</v>
      </c>
      <c r="G57" s="30">
        <v>2931.93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1361417.92</v>
      </c>
      <c r="G58" s="20">
        <f>G20+G40+G41</f>
        <v>1328183.1699999997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1265991.66</v>
      </c>
      <c r="G59" s="20">
        <f>G60+G61+G62+G63</f>
        <v>1289820.49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17506.88</v>
      </c>
      <c r="G60" s="30">
        <v>23145.46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1238685.8</v>
      </c>
      <c r="G61" s="52">
        <v>1254226.46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4849.51</v>
      </c>
      <c r="G62" s="30">
        <v>5976.35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4949.47</v>
      </c>
      <c r="G63" s="30">
        <v>6472.22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91157.18000000001</v>
      </c>
      <c r="G64" s="20">
        <f>G65+G69</f>
        <v>33588.16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91157.18000000001</v>
      </c>
      <c r="G69" s="20">
        <f>G70+G71+G72+G73+G74+G75+G78+G79+G80+G81+G82+G83</f>
        <v>33588.16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12334.22</v>
      </c>
      <c r="G80" s="30">
        <v>6345.22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51534.02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26084.37</v>
      </c>
      <c r="G82" s="30">
        <v>26084.37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1204.57</v>
      </c>
      <c r="G83" s="30">
        <v>1158.57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4269.080000000001</v>
      </c>
      <c r="G84" s="20">
        <f>G85+G86+G89+G90</f>
        <v>4774.52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4269.080000000001</v>
      </c>
      <c r="G90" s="20">
        <f>G91+G92</f>
        <v>4774.52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-505.44</v>
      </c>
      <c r="G91" s="30">
        <v>-265.32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4774.52</v>
      </c>
      <c r="G92" s="30">
        <v>5039.84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1361417.92</v>
      </c>
      <c r="G94" s="20">
        <f>G59+G64+G84+G93</f>
        <v>1328183.17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2016-11-18T06:59:39Z</cp:lastPrinted>
  <dcterms:modified xsi:type="dcterms:W3CDTF">2016-11-18T07:03:32Z</dcterms:modified>
  <cp:category/>
  <cp:version/>
  <cp:contentType/>
  <cp:contentStatus/>
</cp:coreProperties>
</file>