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<sst xmlns="http://schemas.openxmlformats.org/spreadsheetml/2006/main" count="173" uniqueCount="140">
  <si>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</si>
  <si>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</si>
  <si>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</si>
  <si>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</si>
  <si>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</si>
  <si>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</si>
  <si>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finansinės būklės ataskaitą (konsoliduotąją finansinės būklės ataskaitą), kodas, adresas)</t>
  </si>
  <si>
    <t>FINANSINĖS BŪKLĖS ATASKAITA</t>
  </si>
  <si>
    <t>2017 m. birželio 30 d.</t>
  </si>
  <si>
    <t>2017 m. liepos 31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</si>
  <si>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</si>
  <si>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</si>
  <si>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</si>
  <si>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</si>
  <si>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</si>
  <si>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</si>
  <si>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</si>
  <si>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</si>
  <si>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</si>
  <si>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</si>
  <si>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</si>
  <si>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</si>
  <si>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</si>
  <si>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</si>
  <si>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</si>
  <si>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</si>
  <si>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</si>
  <si>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</si>
  <si>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</si>
  <si>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</si>
  <si>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</si>
  <si>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</si>
  <si>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</si>
  <si>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</si>
  <si>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</si>
  <si>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</si>
  <si>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</si>
  <si>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</si>
  <si>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</si>
  <si>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</si>
  <si>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</si>
  <si>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</si>
  <si>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</si>
  <si>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</si>
  <si>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</si>
  <si>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</si>
  <si>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</si>
  <si>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</si>
  <si>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</si>
  <si>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</si>
  <si>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</si>
  <si>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</si>
  <si>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</si>
  <si>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</si>
  <si>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</si>
  <si>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</si>
  <si>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</si>
  <si>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</si>
  <si>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</si>
  <si>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</si>
  <si>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</si>
  <si>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</si>
  <si>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</si>
  <si>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</si>
  <si>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</si>
  <si>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</si>
  <si>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</si>
  <si>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</si>
  <si>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</si>
  <si>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</si>
  <si>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</si>
  <si>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</si>
  <si>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</si>
  <si>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</si>
  <si>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</si>
  <si>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</si>
  <si>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</si>
  <si>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</si>
  <si>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</si>
  <si>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</si>
  <si>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</si>
  <si>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</si>
  <si>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</si>
  <si>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</si>
  <si>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</si>
  <si>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</si>
  <si>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</si>
  <si>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</si>
  <si>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</si>
  <si>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</si>
  <si>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</si>
  <si>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</si>
  <si>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</si>
  <si>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</si>
  <si>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</si>
  <si>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</si>
  <si>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</si>
  <si>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</si>
  <si>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</si>
  <si>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</si>
  <si>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</si>
  <si>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</si>
  <si>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</si>
  <si>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</si>
  <si>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</si>
  <si>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</si>
  <si>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</si>
  <si>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</si>
  <si>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</si>
  <si>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</si>
  <si>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</si>
  <si>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</si>
  <si>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</si>
  <si>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</si>
  <si>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</si>
  <si>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</si>
  <si>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</si>
  <si>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</si>
  <si>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</si>
  <si>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</si>
  <si>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</si>
  <si>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</si>
  <si>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</si>
  <si>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</si>
  <si>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</si>
  <si>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</si>
  <si>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</si>
  <si>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</si>
  <si>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</si>
  <si>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</si>
  <si>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</si>
  <si>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</si>
  <si>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</si>
  <si>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</si>
  <si>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</si>
  <si>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</si>
  <si>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</si>
  <si>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</si>
  <si>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Sebeckiene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</si>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</sst>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85">
      <selection activeCell="L92" sqref="L92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11</v>
      </c>
      <c r="E18" s="85"/>
      <c r="F18" s="85"/>
      <c r="G18" s="85"/>
    </row>
    <row r="19" spans="1:7" ht="67.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1244870.18</v>
      </c>
      <c r="G20" s="20">
        <f>G21+G27+G38+G39</f>
        <v>1264369.62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0</v>
      </c>
      <c r="G21" s="20">
        <f>G22+G23+G24+G25+G26</f>
        <v>94.5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0</v>
      </c>
      <c r="G23" s="30">
        <v>94.5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1244870.18</v>
      </c>
      <c r="G27" s="20">
        <f>G28+G29+G30+G31+G32+G33+G34+G35+G36+G37</f>
        <v>1264275.12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1198650.82</v>
      </c>
      <c r="G29" s="30">
        <v>1209391.06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8886.17</v>
      </c>
      <c r="G30" s="30">
        <v>9432.41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12707.79</v>
      </c>
      <c r="G32" s="30">
        <v>14048.07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17132.19</v>
      </c>
      <c r="G33" s="30">
        <v>22228.11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7493.21</v>
      </c>
      <c r="G35" s="30">
        <v>9175.47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0</v>
      </c>
      <c r="G36" s="30">
        <v>0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89112.78</v>
      </c>
      <c r="G41" s="20">
        <f>G42+G48+G49+G56+G57</f>
        <v>48523.24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4779.29</v>
      </c>
      <c r="G42" s="20">
        <f>G43+G44+G45+G46+G47</f>
        <v>1756.12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/>
      <c r="F44" s="30">
        <v>4779.29</v>
      </c>
      <c r="G44" s="30">
        <v>1756.12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/>
      <c r="F48" s="30">
        <v>1540.12</v>
      </c>
      <c r="G48" s="30">
        <v>460.09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78809.22</v>
      </c>
      <c r="G49" s="20">
        <f>G50+G51+G52+G53+G54+G55</f>
        <v>43243.57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74" t="s">
        <v>76</v>
      </c>
      <c r="D53" s="75"/>
      <c r="E53" s="33"/>
      <c r="F53" s="30">
        <v>2483.62</v>
      </c>
      <c r="G53" s="30">
        <v>1599.72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/>
      <c r="F54" s="30">
        <v>76123.03</v>
      </c>
      <c r="G54" s="30">
        <v>41037.36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/>
      <c r="F55" s="30">
        <v>202.57</v>
      </c>
      <c r="G55" s="30">
        <v>606.49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/>
      <c r="F57" s="30">
        <v>3984.15</v>
      </c>
      <c r="G57" s="30">
        <v>3063.46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1333982.96</v>
      </c>
      <c r="G58" s="20">
        <f>G20+G40+G41</f>
        <v>1312892.86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1253049.42</v>
      </c>
      <c r="G59" s="20">
        <f>G60+G61+G62+G63</f>
        <v>1268435.76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/>
      <c r="F60" s="30">
        <v>14946.7</v>
      </c>
      <c r="G60" s="30">
        <v>15269.46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/>
      <c r="F61" s="52">
        <v>1228353.15</v>
      </c>
      <c r="G61" s="52">
        <v>1242681.81</v>
      </c>
    </row>
    <row r="62" spans="1:7" s="6" customFormat="1" ht="12.75" customHeight="1">
      <c r="A62" s="21" t="s">
        <v>53</v>
      </c>
      <c r="B62" s="73" t="s">
        <v>89</v>
      </c>
      <c r="C62" s="74"/>
      <c r="D62" s="75"/>
      <c r="E62" s="33"/>
      <c r="F62" s="30">
        <v>3730.36</v>
      </c>
      <c r="G62" s="30">
        <v>4476.46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/>
      <c r="F63" s="30">
        <v>6019.21</v>
      </c>
      <c r="G63" s="30">
        <v>6008.03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/>
      <c r="F64" s="20">
        <f>F65+F69</f>
        <v>73295.34000000001</v>
      </c>
      <c r="G64" s="20">
        <f>G65+G69</f>
        <v>39070.18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73295.34000000001</v>
      </c>
      <c r="G69" s="20">
        <f>G70+G71+G72+G73+G74+G75+G78+G79+G80+G81+G82+G83</f>
        <v>39070.18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/>
      <c r="F80" s="30">
        <v>2684.56</v>
      </c>
      <c r="G80" s="30">
        <v>8896.23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/>
      <c r="F81" s="30">
        <v>40436.83</v>
      </c>
      <c r="G81" s="30">
        <v>0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/>
      <c r="F82" s="30">
        <v>30007.88</v>
      </c>
      <c r="G82" s="30">
        <v>30007.88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/>
      <c r="F83" s="30">
        <v>166.07</v>
      </c>
      <c r="G83" s="30">
        <v>166.07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7638.200000000001</v>
      </c>
      <c r="G84" s="20">
        <f>G85+G86+G89+G90</f>
        <v>5386.92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/>
      <c r="F90" s="20">
        <f>F91+F92</f>
        <v>7638.200000000001</v>
      </c>
      <c r="G90" s="20">
        <f>G91+G92</f>
        <v>5386.92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2251.28</v>
      </c>
      <c r="G91" s="30">
        <v>612.4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5386.92</v>
      </c>
      <c r="G92" s="30">
        <v>4774.52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132</v>
      </c>
      <c r="C94" s="74"/>
      <c r="D94" s="75"/>
      <c r="E94" s="33"/>
      <c r="F94" s="20">
        <f>F59+F64+F84+F93</f>
        <v>1333982.96</v>
      </c>
      <c r="G94" s="20">
        <f>G59+G64+G84+G93</f>
        <v>1312892.8599999999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.75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2017-08-08T12:16:36Z</cp:lastPrinted>
  <dcterms:modified xsi:type="dcterms:W3CDTF">2017-08-08T12:17:31Z</dcterms:modified>
  <cp:category/>
  <cp:version/>
  <cp:contentType/>
  <cp:contentStatus/>
</cp:coreProperties>
</file>