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0" windowHeight="10110" activeTab="0"/>
  </bookViews>
  <sheets>
    <sheet name="3_VSAFAS_2p" sheetId="1" r:id="rId1"/>
  </sheets>
  <definedNames>
    <definedName name="a">#REF!</definedName>
    <definedName name="adresas">#REF!</definedName>
    <definedName name="as">#REF!</definedName>
    <definedName name="b">#REF!</definedName>
    <definedName name="Button_1">"X4AL_III_ketv__AL__2__List"</definedName>
    <definedName name="d_1">#REF!</definedName>
    <definedName name="d_10">#REF!</definedName>
    <definedName name="d_11">#REF!</definedName>
    <definedName name="d_12">#REF!</definedName>
    <definedName name="d_13">#REF!</definedName>
    <definedName name="d_14">#REF!</definedName>
    <definedName name="d_15">#REF!</definedName>
    <definedName name="d_16">#REF!</definedName>
    <definedName name="d_17">#REF!</definedName>
    <definedName name="d_18">#REF!</definedName>
    <definedName name="d_19">#REF!</definedName>
    <definedName name="D_19a">#REF!</definedName>
    <definedName name="d_2">#REF!</definedName>
    <definedName name="d_20">#REF!</definedName>
    <definedName name="d_21">#REF!</definedName>
    <definedName name="d_22">#REF!</definedName>
    <definedName name="d_23">#REF!</definedName>
    <definedName name="d_24">#REF!</definedName>
    <definedName name="d_25">#REF!</definedName>
    <definedName name="d_26">#REF!</definedName>
    <definedName name="d_27">#REF!</definedName>
    <definedName name="d_28">#REF!</definedName>
    <definedName name="d_29">#REF!</definedName>
    <definedName name="D_2a">#REF!</definedName>
    <definedName name="d_3">#REF!</definedName>
    <definedName name="d_30">#REF!</definedName>
    <definedName name="d_31">#REF!</definedName>
    <definedName name="d_4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_ą0">#REF!</definedName>
    <definedName name="FAgrupe">#REF!</definedName>
    <definedName name="howToChange">#REF!</definedName>
    <definedName name="howToCheck">#REF!</definedName>
    <definedName name="k">#REF!</definedName>
    <definedName name="kodas">#REF!</definedName>
    <definedName name="laikas">#REF!</definedName>
    <definedName name="LOLD">1</definedName>
    <definedName name="LOLD_Table">10</definedName>
    <definedName name="pavadinimas">#REF!</definedName>
    <definedName name="pobudis">#REF!</definedName>
    <definedName name="_xlnm.Print_Area" localSheetId="0">'3_VSAFAS_2p'!$A$1:$I$66</definedName>
    <definedName name="_xlnm.Print_Titles" localSheetId="0">'3_VSAFAS_2p'!$20:$20</definedName>
    <definedName name="sada">#REF!</definedName>
    <definedName name="Sritis">#REF!</definedName>
    <definedName name="Statusas">#REF!</definedName>
    <definedName name="t">#REF!</definedName>
    <definedName name="Taip_Ne">#REF!</definedName>
    <definedName name="VAgrupe">#REF!</definedName>
    <definedName name="vieta">#REF!</definedName>
    <definedName name="X4AL_III_ketv__AL__2__List">#REF!</definedName>
  </definedNames>
  <calcPr fullCalcOnLoad="1"/>
</workbook>
</file>

<file path=xl/sharedStrings.xml><?xml version="1.0" encoding="utf-8"?>
<sst xmlns="http://schemas.openxmlformats.org/spreadsheetml/2006/main" count="146" uniqueCount="114">
  <si>
    <t>3-iojo VSAFAS „Veiklos rezultatų ataskaita“</t>
  </si>
  <si>
    <t>2 priedas</t>
  </si>
  <si>
    <t>(Žemesniojo lygio viešojo sektoriaus subjektų, išskyrus mokesčių fondus ir išteklių fondus,</t>
  </si>
  <si>
    <t>veiklos rezultatų ataskaitos forma)</t>
  </si>
  <si>
    <t>Panevėžio r. Smilgių gimnazija</t>
  </si>
  <si>
    <t>(viešojo sektoriaus subjekto arba viešojo sektoriaus subjektų grupės pavadinimas)</t>
  </si>
  <si>
    <t>190398430 Panevėžio g. 1, Smilgiai, Panevėžio r.</t>
  </si>
  <si>
    <t>(viešojo sektoriaus subjekto, parengusio veiklos rezultatų ataskaitą arba konsoliduotąją veiklos rezultatų ataskaitą,  kodas, adresas)</t>
  </si>
  <si>
    <t>VEIKLOS REZULTATŲ ATASKAITA</t>
  </si>
  <si>
    <t xml:space="preserve">PAGAL </t>
  </si>
  <si>
    <t>2018 m. kovo 31 d.</t>
  </si>
  <si>
    <t>DUOMENIS</t>
  </si>
  <si>
    <t>2018 m. balandžio 18 d. 4.2-6</t>
  </si>
  <si>
    <t>(data)</t>
  </si>
  <si>
    <t>Eurais</t>
  </si>
  <si>
    <t>Eil. Nr.</t>
  </si>
  <si>
    <t>Straipsniai</t>
  </si>
  <si>
    <t>Pastabos Nr.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</si>
  <si>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</si>
  <si>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</si>
  <si>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</si>
  <si>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</si>
  <si>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</si>
  <si>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</si>
  <si>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</si>
  <si>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</si>
  <si>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</si>
  <si>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</si>
  <si>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</si>
  <si>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</si>
  <si>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</si>
  <si>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</si>
  <si>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II.</t>
  </si>
  <si>
    <t>MOKESČIŲ IR SOCIALINIŲ ĮMOKŲ PAJAMOS</t>
  </si>
  <si>
    <t>III.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</si>
  <si>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</si>
  <si>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</si>
  <si>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</si>
  <si>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</si>
  <si>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</si>
  <si>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B.</t>
  </si>
  <si>
    <t>PAGRINDINĖS VEIKLOS SĄNAUDOS</t>
  </si>
  <si>
    <t xml:space="preserve">Darbo užmokesčio ir socialinio draudimo </t>
  </si>
  <si>
    <t>DARBO UŽMOKESČIO IR SOCIALINIO DRAUDIMO</t>
  </si>
  <si>
    <t>Nusidėvėjimo ir amortizacijos</t>
  </si>
  <si>
    <t>NUSIDĖVĖJIMO IR AMORTIZACIJOS</t>
  </si>
  <si>
    <t>KOMUNALINIŲ PASLAUGŲ IR ryšių</t>
  </si>
  <si>
    <t>KOMUNALINIŲ PASLAUGŲ IR RYŠIŲ</t>
  </si>
  <si>
    <t>IV.</t>
  </si>
  <si>
    <t xml:space="preserve">Komandiruočių </t>
  </si>
  <si>
    <t>KOMANDIRUOČIŲ</t>
  </si>
  <si>
    <t>V.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</si>
  <si>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</si>
  <si>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</si>
  <si>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</si>
  <si>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</si>
  <si>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</si>
  <si>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</si>
  <si>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</si>
  <si>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</si>
  <si>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</si>
  <si>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</si>
  <si>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</si>
  <si>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</si>
  <si>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</si>
  <si>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</si>
  <si>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</si>
  <si>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</si>
  <si>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</si>
  <si>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</si>
  <si>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</si>
  <si>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</si>
  <si>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</si>
  <si>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</si>
  <si>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</si>
  <si>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</si>
  <si>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XIV.</t>
  </si>
  <si>
    <t xml:space="preserve">Kitos </t>
  </si>
  <si>
    <t>KITOS</t>
  </si>
  <si>
    <t>C.</t>
  </si>
  <si>
    <t>PAGRINDINĖS VEIKLOS PERVIRŠIS AR DEFICITAS</t>
  </si>
  <si>
    <t>D.</t>
  </si>
  <si>
    <t>KITOS VEIKLOS REZULTATAS</t>
  </si>
  <si>
    <t xml:space="preserve">I. 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</si>
  <si>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</si>
  <si>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</si>
  <si>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</si>
  <si>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</si>
  <si>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</si>
  <si>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</si>
  <si>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E.</t>
  </si>
  <si>
    <t>FINANSINĖS IR INVESTICINĖS VEIKLOS REZULTATAS</t>
  </si>
  <si>
    <t>F.</t>
  </si>
  <si>
    <t>APSKAITOS POLITIKOS KEITIMO IR ESMINIŲ APSKAITOS KLAIDŲ TAISYMO ĮTAKA</t>
  </si>
  <si>
    <t>G.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</si>
  <si>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</si>
  <si>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</si>
  <si>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</si>
  <si>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</si>
  <si>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</si>
  <si>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</si>
  <si>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</si>
  <si>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</si>
  <si>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>Direktorė</t>
  </si>
  <si>
    <t>Asta Kačarauskienė</t>
  </si>
  <si>
    <t xml:space="preserve">(viešojo sektoriaus subjekto vadovas arba jo įgaliotas administracijos vadovas)                    </t>
  </si>
  <si>
    <t xml:space="preserve"> (parašas)</t>
  </si>
  <si>
    <t>(vardas ir pavardė)</t>
  </si>
  <si>
    <t>Buhalterė</t>
  </si>
  <si>
    <t>Janina Sebeckiene</t>
  </si>
  <si>
    <t xml:space="preserve">(vyriausiasis buhalteris (buhalteris)                                                                               </t>
  </si>
  <si>
    <t xml:space="preserve">  (parašas)</t>
  </si>
  <si>
    <t>III.9</t>
  </si>
  <si>
    <t>III.10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</si>
</sst>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yyyy\ &quot;m.&quot;\ mmmm\ d\ &quot;d.&quot;"/>
  </numFmts>
  <fonts count="45">
    <font>
      <sz val="11"/>
      <name val="Calibri"/>
      <family val="0"/>
    </font>
    <font>
      <sz val="11"/>
      <color indexed="8"/>
      <name val="Calibri"/>
      <family val="0"/>
    </font>
    <font>
      <b/>
      <sz val="10"/>
      <color indexed="8"/>
      <name val="Times New Roman"/>
      <family val="0"/>
    </font>
    <font>
      <sz val="12"/>
      <color indexed="8"/>
      <name val="Times New Roman"/>
      <family val="0"/>
    </font>
    <font>
      <sz val="11"/>
      <color indexed="8"/>
      <name val="Times New Roman"/>
      <family val="0"/>
    </font>
    <font>
      <b/>
      <sz val="12"/>
      <color indexed="8"/>
      <name val="Times New Roman"/>
      <family val="0"/>
    </font>
    <font>
      <sz val="10"/>
      <color indexed="8"/>
      <name val="Times New Roman"/>
      <family val="0"/>
    </font>
    <font>
      <u val="single"/>
      <sz val="12"/>
      <color indexed="8"/>
      <name val="Times New Roman"/>
      <family val="0"/>
    </font>
    <font>
      <u val="single"/>
      <sz val="10"/>
      <color indexed="8"/>
      <name val="Times New Roman"/>
      <family val="0"/>
    </font>
    <font>
      <sz val="8"/>
      <color indexed="8"/>
      <name val="Times New Roman"/>
      <family val="0"/>
    </font>
    <font>
      <b/>
      <sz val="11"/>
      <color indexed="8"/>
      <name val="Times New Roman"/>
      <family val="0"/>
    </font>
    <font>
      <i/>
      <sz val="11"/>
      <color indexed="8"/>
      <name val="Times New Roman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25"/>
      </right>
      <top style="thin">
        <color indexed="8"/>
      </top>
      <bottom style="thin">
        <color indexed="8"/>
      </bottom>
    </border>
    <border>
      <left>
        <color indexed="25"/>
      </left>
      <right>
        <color indexed="25"/>
      </right>
      <top style="thin">
        <color indexed="8"/>
      </top>
      <bottom style="thin">
        <color indexed="8"/>
      </bottom>
    </border>
    <border>
      <left>
        <color indexed="25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22" borderId="4" applyNumberFormat="0" applyAlignment="0" applyProtection="0"/>
    <xf numFmtId="0" fontId="37" fillId="0" borderId="0" applyNumberFormat="0" applyFill="0" applyBorder="0" applyAlignment="0" applyProtection="0"/>
    <xf numFmtId="0" fontId="38" fillId="23" borderId="5" applyNumberFormat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39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6" applyNumberFormat="0" applyFont="0" applyAlignment="0" applyProtection="0"/>
    <xf numFmtId="0" fontId="40" fillId="0" borderId="0" applyNumberFormat="0" applyFill="0" applyBorder="0" applyAlignment="0" applyProtection="0"/>
    <xf numFmtId="9" fontId="0" fillId="0" borderId="0" applyNumberFormat="0">
      <alignment/>
      <protection locked="0"/>
    </xf>
    <xf numFmtId="0" fontId="41" fillId="22" borderId="5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</cellStyleXfs>
  <cellXfs count="67">
    <xf numFmtId="0" fontId="0" fillId="0" borderId="0" xfId="0" applyFont="1" applyAlignment="1">
      <alignment vertical="top"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vertical="center" wrapText="1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49" fontId="3" fillId="0" borderId="10" xfId="0" applyNumberFormat="1" applyFont="1" applyBorder="1" applyAlignment="1" applyProtection="1">
      <alignment vertical="center" wrapText="1"/>
      <protection/>
    </xf>
    <xf numFmtId="0" fontId="3" fillId="0" borderId="10" xfId="0" applyFont="1" applyBorder="1" applyAlignment="1" applyProtection="1">
      <alignment horizontal="lef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4" fontId="3" fillId="0" borderId="10" xfId="0" applyNumberFormat="1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vertical="center"/>
      <protection/>
    </xf>
    <xf numFmtId="49" fontId="5" fillId="0" borderId="10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left" vertical="center"/>
      <protection/>
    </xf>
    <xf numFmtId="49" fontId="3" fillId="0" borderId="10" xfId="0" applyNumberFormat="1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9" fillId="0" borderId="0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left" vertical="top" wrapText="1"/>
      <protection/>
    </xf>
    <xf numFmtId="0" fontId="6" fillId="0" borderId="0" xfId="0" applyFont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9" fillId="0" borderId="0" xfId="0" applyFont="1" applyAlignment="1" applyProtection="1">
      <alignment horizontal="center" vertical="top" wrapText="1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left" vertical="center"/>
      <protection/>
    </xf>
    <xf numFmtId="0" fontId="5" fillId="0" borderId="12" xfId="0" applyFont="1" applyBorder="1" applyAlignment="1" applyProtection="1">
      <alignment vertical="center"/>
      <protection/>
    </xf>
    <xf numFmtId="0" fontId="5" fillId="0" borderId="13" xfId="0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vertical="center" wrapText="1"/>
      <protection/>
    </xf>
    <xf numFmtId="0" fontId="5" fillId="0" borderId="12" xfId="0" applyFont="1" applyBorder="1" applyAlignment="1" applyProtection="1">
      <alignment vertical="center" wrapText="1"/>
      <protection/>
    </xf>
    <xf numFmtId="0" fontId="5" fillId="0" borderId="13" xfId="0" applyFont="1" applyBorder="1" applyAlignment="1" applyProtection="1">
      <alignment vertical="center" wrapText="1"/>
      <protection/>
    </xf>
    <xf numFmtId="0" fontId="5" fillId="0" borderId="11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horizontal="left" vertical="center"/>
      <protection/>
    </xf>
    <xf numFmtId="0" fontId="3" fillId="0" borderId="12" xfId="0" applyFont="1" applyBorder="1" applyAlignment="1" applyProtection="1">
      <alignment vertical="center"/>
      <protection/>
    </xf>
    <xf numFmtId="0" fontId="3" fillId="0" borderId="13" xfId="0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vertical="center" wrapText="1"/>
      <protection/>
    </xf>
    <xf numFmtId="0" fontId="3" fillId="0" borderId="12" xfId="0" applyFont="1" applyBorder="1" applyAlignment="1" applyProtection="1">
      <alignment vertical="center" wrapText="1"/>
      <protection/>
    </xf>
    <xf numFmtId="0" fontId="3" fillId="0" borderId="13" xfId="0" applyFont="1" applyBorder="1" applyAlignment="1" applyProtection="1">
      <alignment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13" xfId="0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right" vertical="center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justify" vertical="center"/>
      <protection/>
    </xf>
    <xf numFmtId="0" fontId="10" fillId="0" borderId="0" xfId="0" applyFont="1" applyAlignment="1" applyProtection="1">
      <alignment horizontal="center"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right" vertical="center"/>
      <protection/>
    </xf>
    <xf numFmtId="164" fontId="10" fillId="0" borderId="0" xfId="0" applyNumberFormat="1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8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4646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tabSelected="1" defaultGridColor="0" zoomScalePageLayoutView="0" colorId="9" workbookViewId="0" topLeftCell="A7">
      <selection activeCell="L28" sqref="L28"/>
    </sheetView>
  </sheetViews>
  <sheetFormatPr defaultColWidth="9.140625" defaultRowHeight="12.75" customHeight="1"/>
  <cols>
    <col min="1" max="1" width="8.00390625" style="5" customWidth="1"/>
    <col min="2" max="2" width="1.57421875" style="5" hidden="1" customWidth="1"/>
    <col min="3" max="3" width="30.140625" style="5" customWidth="1"/>
    <col min="4" max="4" width="18.28125" style="5" customWidth="1"/>
    <col min="5" max="5" width="9.140625" style="5" hidden="1" customWidth="1"/>
    <col min="6" max="6" width="11.7109375" style="5" customWidth="1"/>
    <col min="7" max="7" width="11.8515625" style="5" customWidth="1"/>
    <col min="8" max="9" width="16.00390625" style="5" customWidth="1"/>
    <col min="10" max="16384" width="9.140625" style="5" customWidth="1"/>
  </cols>
  <sheetData>
    <row r="1" spans="7:8" ht="12.75" customHeight="1">
      <c r="G1" s="1"/>
      <c r="H1" s="1"/>
    </row>
    <row r="2" spans="4:9" ht="15.75" customHeight="1">
      <c r="D2" s="2"/>
      <c r="G2" s="3" t="s">
        <v>0</v>
      </c>
      <c r="H2" s="4"/>
      <c r="I2" s="4"/>
    </row>
    <row r="3" spans="7:9" ht="15.75" customHeight="1">
      <c r="G3" s="3" t="s">
        <v>1</v>
      </c>
      <c r="H3" s="4"/>
      <c r="I3" s="4"/>
    </row>
    <row r="5" spans="1:9" ht="15.75" customHeight="1">
      <c r="A5" s="61" t="s">
        <v>2</v>
      </c>
      <c r="B5" s="55"/>
      <c r="C5" s="55"/>
      <c r="D5" s="55"/>
      <c r="E5" s="55"/>
      <c r="F5" s="55"/>
      <c r="G5" s="55"/>
      <c r="H5" s="55"/>
      <c r="I5" s="55"/>
    </row>
    <row r="6" spans="1:9" ht="15.75" customHeight="1">
      <c r="A6" s="61" t="s">
        <v>3</v>
      </c>
      <c r="B6" s="55"/>
      <c r="C6" s="55"/>
      <c r="D6" s="55"/>
      <c r="E6" s="55"/>
      <c r="F6" s="55"/>
      <c r="G6" s="55"/>
      <c r="H6" s="55"/>
      <c r="I6" s="55"/>
    </row>
    <row r="7" spans="1:9" ht="15.75" customHeight="1">
      <c r="A7" s="62" t="s">
        <v>4</v>
      </c>
      <c r="B7" s="63"/>
      <c r="C7" s="63"/>
      <c r="D7" s="63"/>
      <c r="E7" s="63"/>
      <c r="F7" s="63"/>
      <c r="G7" s="63"/>
      <c r="H7" s="63"/>
      <c r="I7" s="63"/>
    </row>
    <row r="8" spans="1:9" s="6" customFormat="1" ht="11.25" customHeight="1">
      <c r="A8" s="64" t="s">
        <v>5</v>
      </c>
      <c r="B8" s="65"/>
      <c r="C8" s="65"/>
      <c r="D8" s="65"/>
      <c r="E8" s="65"/>
      <c r="F8" s="65"/>
      <c r="G8" s="65"/>
      <c r="H8" s="65"/>
      <c r="I8" s="65"/>
    </row>
    <row r="9" spans="1:9" ht="15.75" customHeight="1">
      <c r="A9" s="62" t="s">
        <v>6</v>
      </c>
      <c r="B9" s="66"/>
      <c r="C9" s="66"/>
      <c r="D9" s="66"/>
      <c r="E9" s="66"/>
      <c r="F9" s="66"/>
      <c r="G9" s="66"/>
      <c r="H9" s="66"/>
      <c r="I9" s="66"/>
    </row>
    <row r="10" spans="1:9" s="6" customFormat="1" ht="11.25" customHeight="1">
      <c r="A10" s="64" t="s">
        <v>7</v>
      </c>
      <c r="B10" s="65"/>
      <c r="C10" s="65"/>
      <c r="D10" s="65"/>
      <c r="E10" s="65"/>
      <c r="F10" s="65"/>
      <c r="G10" s="65"/>
      <c r="H10" s="65"/>
      <c r="I10" s="65"/>
    </row>
    <row r="11" spans="1:9" ht="12.75" customHeight="1">
      <c r="A11" s="54"/>
      <c r="B11" s="55"/>
      <c r="C11" s="55"/>
      <c r="D11" s="55"/>
      <c r="E11" s="55"/>
      <c r="F11" s="55"/>
      <c r="G11" s="55"/>
      <c r="H11" s="55"/>
      <c r="I11" s="55"/>
    </row>
    <row r="12" spans="1:9" ht="15" customHeight="1">
      <c r="A12" s="56"/>
      <c r="B12" s="50"/>
      <c r="C12" s="50"/>
      <c r="D12" s="50"/>
      <c r="E12" s="50"/>
      <c r="F12" s="50"/>
      <c r="G12" s="50"/>
      <c r="H12" s="50"/>
      <c r="I12" s="50"/>
    </row>
    <row r="13" spans="1:9" ht="14.25" customHeight="1">
      <c r="A13" s="57" t="s">
        <v>8</v>
      </c>
      <c r="B13" s="58"/>
      <c r="C13" s="58"/>
      <c r="D13" s="58"/>
      <c r="E13" s="58"/>
      <c r="F13" s="58"/>
      <c r="G13" s="58"/>
      <c r="H13" s="58"/>
      <c r="I13" s="58"/>
    </row>
    <row r="14" spans="1:9" ht="15" customHeight="1">
      <c r="A14" s="49"/>
      <c r="B14" s="50"/>
      <c r="C14" s="50"/>
      <c r="D14" s="50"/>
      <c r="E14" s="50"/>
      <c r="F14" s="50"/>
      <c r="G14" s="50"/>
      <c r="H14" s="50"/>
      <c r="I14" s="50"/>
    </row>
    <row r="15" spans="1:9" ht="14.25" customHeight="1">
      <c r="A15" s="59" t="s">
        <v>9</v>
      </c>
      <c r="B15" s="59"/>
      <c r="C15" s="59"/>
      <c r="D15" s="60" t="s">
        <v>10</v>
      </c>
      <c r="E15" s="60"/>
      <c r="F15" s="60"/>
      <c r="G15" s="7" t="s">
        <v>11</v>
      </c>
      <c r="H15" s="7"/>
      <c r="I15" s="7"/>
    </row>
    <row r="16" spans="1:9" ht="9.75" customHeight="1">
      <c r="A16" s="8"/>
      <c r="B16" s="3"/>
      <c r="C16" s="3"/>
      <c r="D16" s="3"/>
      <c r="E16" s="3"/>
      <c r="F16" s="3"/>
      <c r="G16" s="3"/>
      <c r="H16" s="3"/>
      <c r="I16" s="3"/>
    </row>
    <row r="17" spans="1:9" ht="15" customHeight="1">
      <c r="A17" s="49" t="s">
        <v>12</v>
      </c>
      <c r="B17" s="50"/>
      <c r="C17" s="50"/>
      <c r="D17" s="50"/>
      <c r="E17" s="50"/>
      <c r="F17" s="50"/>
      <c r="G17" s="50"/>
      <c r="H17" s="50"/>
      <c r="I17" s="50"/>
    </row>
    <row r="18" spans="1:9" ht="15" customHeight="1">
      <c r="A18" s="49" t="s">
        <v>13</v>
      </c>
      <c r="B18" s="50"/>
      <c r="C18" s="50"/>
      <c r="D18" s="50"/>
      <c r="E18" s="50"/>
      <c r="F18" s="50"/>
      <c r="G18" s="50"/>
      <c r="H18" s="50"/>
      <c r="I18" s="50"/>
    </row>
    <row r="19" spans="1:9" s="3" customFormat="1" ht="15" customHeight="1">
      <c r="A19" s="51" t="s">
        <v>14</v>
      </c>
      <c r="B19" s="50"/>
      <c r="C19" s="50"/>
      <c r="D19" s="50"/>
      <c r="E19" s="50"/>
      <c r="F19" s="50"/>
      <c r="G19" s="50"/>
      <c r="H19" s="50"/>
      <c r="I19" s="50"/>
    </row>
    <row r="20" spans="1:9" s="9" customFormat="1" ht="50.25" customHeight="1">
      <c r="A20" s="52" t="s">
        <v>15</v>
      </c>
      <c r="B20" s="53"/>
      <c r="C20" s="52" t="s">
        <v>16</v>
      </c>
      <c r="D20" s="44"/>
      <c r="E20" s="44"/>
      <c r="F20" s="45"/>
      <c r="G20" s="10" t="s">
        <v>17</v>
      </c>
      <c r="H20" s="10" t="s">
        <v>18</v>
      </c>
      <c r="I20" s="10" t="s">
        <v>19</v>
      </c>
    </row>
    <row r="21" spans="1:9" s="1" customFormat="1" ht="15.75" customHeight="1">
      <c r="A21" s="11" t="s">
        <v>20</v>
      </c>
      <c r="B21" s="12" t="s">
        <v>21</v>
      </c>
      <c r="C21" s="35" t="s">
        <v>21</v>
      </c>
      <c r="D21" s="33"/>
      <c r="E21" s="33"/>
      <c r="F21" s="34"/>
      <c r="G21" s="13"/>
      <c r="H21" s="14">
        <f>SUM(H22,H27,H28)</f>
        <v>241855.59</v>
      </c>
      <c r="I21" s="14">
        <f>SUM(I22,I27,I28)</f>
        <v>224952.98</v>
      </c>
    </row>
    <row r="22" spans="1:9" ht="15.75" customHeight="1">
      <c r="A22" s="15" t="s">
        <v>22</v>
      </c>
      <c r="B22" s="16" t="s">
        <v>23</v>
      </c>
      <c r="C22" s="46" t="s">
        <v>23</v>
      </c>
      <c r="D22" s="47"/>
      <c r="E22" s="47"/>
      <c r="F22" s="48"/>
      <c r="G22" s="17" t="s">
        <v>112</v>
      </c>
      <c r="H22" s="18">
        <f>SUM(H23:H26)</f>
        <v>238574.69</v>
      </c>
      <c r="I22" s="18">
        <f>SUM(I23:I26)</f>
        <v>221512.83000000002</v>
      </c>
    </row>
    <row r="23" spans="1:9" ht="15.75" customHeight="1">
      <c r="A23" s="15" t="s">
        <v>24</v>
      </c>
      <c r="B23" s="16" t="s">
        <v>25</v>
      </c>
      <c r="C23" s="46" t="s">
        <v>25</v>
      </c>
      <c r="D23" s="47"/>
      <c r="E23" s="47"/>
      <c r="F23" s="48"/>
      <c r="G23" s="17"/>
      <c r="H23" s="18">
        <v>115547.29</v>
      </c>
      <c r="I23" s="18">
        <v>106392.69</v>
      </c>
    </row>
    <row r="24" spans="1:9" ht="15.75" customHeight="1">
      <c r="A24" s="15" t="s">
        <v>26</v>
      </c>
      <c r="B24" s="19" t="s">
        <v>27</v>
      </c>
      <c r="C24" s="43" t="s">
        <v>27</v>
      </c>
      <c r="D24" s="44"/>
      <c r="E24" s="44"/>
      <c r="F24" s="45"/>
      <c r="G24" s="17"/>
      <c r="H24" s="18">
        <v>120179.66</v>
      </c>
      <c r="I24" s="18">
        <v>114141.21</v>
      </c>
    </row>
    <row r="25" spans="1:9" ht="15.75" customHeight="1">
      <c r="A25" s="15" t="s">
        <v>28</v>
      </c>
      <c r="B25" s="16" t="s">
        <v>29</v>
      </c>
      <c r="C25" s="43" t="s">
        <v>29</v>
      </c>
      <c r="D25" s="44"/>
      <c r="E25" s="44"/>
      <c r="F25" s="45"/>
      <c r="G25" s="17"/>
      <c r="H25" s="18">
        <v>1999.13</v>
      </c>
      <c r="I25" s="18">
        <v>373.05</v>
      </c>
    </row>
    <row r="26" spans="1:9" ht="15.75" customHeight="1">
      <c r="A26" s="15" t="s">
        <v>30</v>
      </c>
      <c r="B26" s="19" t="s">
        <v>31</v>
      </c>
      <c r="C26" s="43" t="s">
        <v>31</v>
      </c>
      <c r="D26" s="44"/>
      <c r="E26" s="44"/>
      <c r="F26" s="45"/>
      <c r="G26" s="17"/>
      <c r="H26" s="18">
        <v>848.61</v>
      </c>
      <c r="I26" s="18">
        <v>605.88</v>
      </c>
    </row>
    <row r="27" spans="1:9" ht="15.75" customHeight="1">
      <c r="A27" s="15" t="s">
        <v>32</v>
      </c>
      <c r="B27" s="16" t="s">
        <v>33</v>
      </c>
      <c r="C27" s="43" t="s">
        <v>33</v>
      </c>
      <c r="D27" s="44"/>
      <c r="E27" s="44"/>
      <c r="F27" s="45"/>
      <c r="G27" s="17"/>
      <c r="H27" s="18"/>
      <c r="I27" s="18"/>
    </row>
    <row r="28" spans="1:9" ht="15.75" customHeight="1">
      <c r="A28" s="15" t="s">
        <v>34</v>
      </c>
      <c r="B28" s="16" t="s">
        <v>35</v>
      </c>
      <c r="C28" s="43" t="s">
        <v>35</v>
      </c>
      <c r="D28" s="44"/>
      <c r="E28" s="44"/>
      <c r="F28" s="45"/>
      <c r="G28" s="17"/>
      <c r="H28" s="18">
        <f>SUM(H29:H30)</f>
        <v>3280.9</v>
      </c>
      <c r="I28" s="18">
        <f>SUM(I29:I30)</f>
        <v>3440.15</v>
      </c>
    </row>
    <row r="29" spans="1:9" ht="15.75" customHeight="1">
      <c r="A29" s="15" t="s">
        <v>36</v>
      </c>
      <c r="B29" s="19" t="s">
        <v>37</v>
      </c>
      <c r="C29" s="43" t="s">
        <v>37</v>
      </c>
      <c r="D29" s="44"/>
      <c r="E29" s="44"/>
      <c r="F29" s="45"/>
      <c r="G29" s="17"/>
      <c r="H29" s="18">
        <v>3280.9</v>
      </c>
      <c r="I29" s="18">
        <v>3440.15</v>
      </c>
    </row>
    <row r="30" spans="1:9" ht="15.75" customHeight="1">
      <c r="A30" s="15" t="s">
        <v>38</v>
      </c>
      <c r="B30" s="19" t="s">
        <v>39</v>
      </c>
      <c r="C30" s="43" t="s">
        <v>39</v>
      </c>
      <c r="D30" s="44"/>
      <c r="E30" s="44"/>
      <c r="F30" s="45"/>
      <c r="G30" s="17"/>
      <c r="H30" s="18"/>
      <c r="I30" s="18"/>
    </row>
    <row r="31" spans="1:9" s="1" customFormat="1" ht="15.75" customHeight="1">
      <c r="A31" s="11" t="s">
        <v>40</v>
      </c>
      <c r="B31" s="12" t="s">
        <v>41</v>
      </c>
      <c r="C31" s="35" t="s">
        <v>41</v>
      </c>
      <c r="D31" s="36"/>
      <c r="E31" s="36"/>
      <c r="F31" s="37"/>
      <c r="G31" s="13" t="s">
        <v>113</v>
      </c>
      <c r="H31" s="14">
        <f>SUM(H32:H45)</f>
        <v>243502.37999999998</v>
      </c>
      <c r="I31" s="14">
        <f>SUM(I32:I45)</f>
        <v>223422.73</v>
      </c>
    </row>
    <row r="32" spans="1:9" ht="15.75" customHeight="1">
      <c r="A32" s="15" t="s">
        <v>22</v>
      </c>
      <c r="B32" s="16" t="s">
        <v>42</v>
      </c>
      <c r="C32" s="43" t="s">
        <v>43</v>
      </c>
      <c r="D32" s="40"/>
      <c r="E32" s="40"/>
      <c r="F32" s="41"/>
      <c r="G32" s="17"/>
      <c r="H32" s="18">
        <v>168980.85</v>
      </c>
      <c r="I32" s="18">
        <v>154851.9</v>
      </c>
    </row>
    <row r="33" spans="1:9" ht="15.75" customHeight="1">
      <c r="A33" s="15" t="s">
        <v>32</v>
      </c>
      <c r="B33" s="16" t="s">
        <v>44</v>
      </c>
      <c r="C33" s="43" t="s">
        <v>45</v>
      </c>
      <c r="D33" s="40"/>
      <c r="E33" s="40"/>
      <c r="F33" s="41"/>
      <c r="G33" s="17"/>
      <c r="H33" s="18">
        <v>10705.95</v>
      </c>
      <c r="I33" s="18">
        <v>9797.01</v>
      </c>
    </row>
    <row r="34" spans="1:9" ht="15.75" customHeight="1">
      <c r="A34" s="15" t="s">
        <v>34</v>
      </c>
      <c r="B34" s="16" t="s">
        <v>46</v>
      </c>
      <c r="C34" s="43" t="s">
        <v>47</v>
      </c>
      <c r="D34" s="40"/>
      <c r="E34" s="40"/>
      <c r="F34" s="41"/>
      <c r="G34" s="17"/>
      <c r="H34" s="18">
        <v>25936.24</v>
      </c>
      <c r="I34" s="18">
        <v>22130.39</v>
      </c>
    </row>
    <row r="35" spans="1:9" ht="15.75" customHeight="1">
      <c r="A35" s="15" t="s">
        <v>48</v>
      </c>
      <c r="B35" s="16" t="s">
        <v>49</v>
      </c>
      <c r="C35" s="46" t="s">
        <v>50</v>
      </c>
      <c r="D35" s="40"/>
      <c r="E35" s="40"/>
      <c r="F35" s="41"/>
      <c r="G35" s="17"/>
      <c r="H35" s="18">
        <v>19.8</v>
      </c>
      <c r="I35" s="18">
        <v>361.12</v>
      </c>
    </row>
    <row r="36" spans="1:9" ht="15.75" customHeight="1">
      <c r="A36" s="15" t="s">
        <v>51</v>
      </c>
      <c r="B36" s="16" t="s">
        <v>52</v>
      </c>
      <c r="C36" s="46" t="s">
        <v>53</v>
      </c>
      <c r="D36" s="40"/>
      <c r="E36" s="40"/>
      <c r="F36" s="41"/>
      <c r="G36" s="17"/>
      <c r="H36" s="18">
        <v>15440.39</v>
      </c>
      <c r="I36" s="18">
        <v>14201.68</v>
      </c>
    </row>
    <row r="37" spans="1:9" ht="15.75" customHeight="1">
      <c r="A37" s="15" t="s">
        <v>54</v>
      </c>
      <c r="B37" s="16" t="s">
        <v>55</v>
      </c>
      <c r="C37" s="46" t="s">
        <v>56</v>
      </c>
      <c r="D37" s="40"/>
      <c r="E37" s="40"/>
      <c r="F37" s="41"/>
      <c r="G37" s="17"/>
      <c r="H37" s="18">
        <v>338.38</v>
      </c>
      <c r="I37" s="18">
        <v>275.42</v>
      </c>
    </row>
    <row r="38" spans="1:9" ht="15.75" customHeight="1">
      <c r="A38" s="15" t="s">
        <v>57</v>
      </c>
      <c r="B38" s="16" t="s">
        <v>58</v>
      </c>
      <c r="C38" s="46" t="s">
        <v>59</v>
      </c>
      <c r="D38" s="40"/>
      <c r="E38" s="40"/>
      <c r="F38" s="41"/>
      <c r="G38" s="17"/>
      <c r="H38" s="18">
        <v>330.69</v>
      </c>
      <c r="I38" s="18">
        <v>1233.22</v>
      </c>
    </row>
    <row r="39" spans="1:9" ht="15.75" customHeight="1">
      <c r="A39" s="15" t="s">
        <v>60</v>
      </c>
      <c r="B39" s="16" t="s">
        <v>61</v>
      </c>
      <c r="C39" s="43" t="s">
        <v>61</v>
      </c>
      <c r="D39" s="40"/>
      <c r="E39" s="40"/>
      <c r="F39" s="41"/>
      <c r="G39" s="17"/>
      <c r="H39" s="18"/>
      <c r="I39" s="18"/>
    </row>
    <row r="40" spans="1:9" ht="15.75" customHeight="1">
      <c r="A40" s="15" t="s">
        <v>62</v>
      </c>
      <c r="B40" s="16" t="s">
        <v>63</v>
      </c>
      <c r="C40" s="46" t="s">
        <v>63</v>
      </c>
      <c r="D40" s="40"/>
      <c r="E40" s="40"/>
      <c r="F40" s="41"/>
      <c r="G40" s="17"/>
      <c r="H40" s="18">
        <v>7112.72</v>
      </c>
      <c r="I40" s="18">
        <v>6655.48</v>
      </c>
    </row>
    <row r="41" spans="1:9" ht="15.75" customHeight="1">
      <c r="A41" s="15" t="s">
        <v>64</v>
      </c>
      <c r="B41" s="16" t="s">
        <v>65</v>
      </c>
      <c r="C41" s="43" t="s">
        <v>66</v>
      </c>
      <c r="D41" s="44"/>
      <c r="E41" s="44"/>
      <c r="F41" s="45"/>
      <c r="G41" s="17"/>
      <c r="H41" s="18">
        <v>14258.21</v>
      </c>
      <c r="I41" s="18">
        <v>13423.98</v>
      </c>
    </row>
    <row r="42" spans="1:9" ht="15.75" customHeight="1">
      <c r="A42" s="15" t="s">
        <v>67</v>
      </c>
      <c r="B42" s="16" t="s">
        <v>68</v>
      </c>
      <c r="C42" s="43" t="s">
        <v>69</v>
      </c>
      <c r="D42" s="40"/>
      <c r="E42" s="40"/>
      <c r="F42" s="41"/>
      <c r="G42" s="17"/>
      <c r="H42" s="18"/>
      <c r="I42" s="18"/>
    </row>
    <row r="43" spans="1:9" ht="15.75" customHeight="1">
      <c r="A43" s="15" t="s">
        <v>70</v>
      </c>
      <c r="B43" s="16" t="s">
        <v>71</v>
      </c>
      <c r="C43" s="43" t="s">
        <v>72</v>
      </c>
      <c r="D43" s="40"/>
      <c r="E43" s="40"/>
      <c r="F43" s="41"/>
      <c r="G43" s="17"/>
      <c r="H43" s="18"/>
      <c r="I43" s="18"/>
    </row>
    <row r="44" spans="1:9" ht="15.75" customHeight="1">
      <c r="A44" s="15" t="s">
        <v>73</v>
      </c>
      <c r="B44" s="16" t="s">
        <v>74</v>
      </c>
      <c r="C44" s="43" t="s">
        <v>75</v>
      </c>
      <c r="D44" s="40"/>
      <c r="E44" s="40"/>
      <c r="F44" s="41"/>
      <c r="G44" s="17"/>
      <c r="H44" s="18">
        <v>379.15</v>
      </c>
      <c r="I44" s="18">
        <v>492.53</v>
      </c>
    </row>
    <row r="45" spans="1:9" ht="15.75" customHeight="1">
      <c r="A45" s="15" t="s">
        <v>76</v>
      </c>
      <c r="B45" s="16" t="s">
        <v>77</v>
      </c>
      <c r="C45" s="39" t="s">
        <v>78</v>
      </c>
      <c r="D45" s="40"/>
      <c r="E45" s="40"/>
      <c r="F45" s="41"/>
      <c r="G45" s="17"/>
      <c r="H45" s="18"/>
      <c r="I45" s="18"/>
    </row>
    <row r="46" spans="1:9" s="1" customFormat="1" ht="15.75" customHeight="1">
      <c r="A46" s="20" t="s">
        <v>79</v>
      </c>
      <c r="B46" s="21" t="s">
        <v>80</v>
      </c>
      <c r="C46" s="32" t="s">
        <v>80</v>
      </c>
      <c r="D46" s="33"/>
      <c r="E46" s="33"/>
      <c r="F46" s="34"/>
      <c r="G46" s="13"/>
      <c r="H46" s="14">
        <f>H21-H31</f>
        <v>-1646.789999999979</v>
      </c>
      <c r="I46" s="14">
        <f>I21-I31</f>
        <v>1530.25</v>
      </c>
    </row>
    <row r="47" spans="1:9" s="1" customFormat="1" ht="15.75" customHeight="1">
      <c r="A47" s="20" t="s">
        <v>81</v>
      </c>
      <c r="B47" s="12" t="s">
        <v>82</v>
      </c>
      <c r="C47" s="38" t="s">
        <v>82</v>
      </c>
      <c r="D47" s="33"/>
      <c r="E47" s="33"/>
      <c r="F47" s="34"/>
      <c r="G47" s="13"/>
      <c r="H47" s="14">
        <f>H48-H49-H50</f>
        <v>740.34</v>
      </c>
      <c r="I47" s="14">
        <f>I48-I49-I50</f>
        <v>740.34</v>
      </c>
    </row>
    <row r="48" spans="1:9" ht="15.75" customHeight="1">
      <c r="A48" s="22" t="s">
        <v>83</v>
      </c>
      <c r="B48" s="16" t="s">
        <v>84</v>
      </c>
      <c r="C48" s="39" t="s">
        <v>85</v>
      </c>
      <c r="D48" s="40"/>
      <c r="E48" s="40"/>
      <c r="F48" s="41"/>
      <c r="G48" s="17"/>
      <c r="H48" s="18">
        <v>740.34</v>
      </c>
      <c r="I48" s="18">
        <v>740.34</v>
      </c>
    </row>
    <row r="49" spans="1:9" ht="15.75" customHeight="1">
      <c r="A49" s="22" t="s">
        <v>32</v>
      </c>
      <c r="B49" s="16" t="s">
        <v>86</v>
      </c>
      <c r="C49" s="39" t="s">
        <v>86</v>
      </c>
      <c r="D49" s="40"/>
      <c r="E49" s="40"/>
      <c r="F49" s="41"/>
      <c r="G49" s="17"/>
      <c r="H49" s="18"/>
      <c r="I49" s="18"/>
    </row>
    <row r="50" spans="1:9" ht="15.75" customHeight="1">
      <c r="A50" s="22" t="s">
        <v>87</v>
      </c>
      <c r="B50" s="16" t="s">
        <v>88</v>
      </c>
      <c r="C50" s="39" t="s">
        <v>89</v>
      </c>
      <c r="D50" s="40"/>
      <c r="E50" s="40"/>
      <c r="F50" s="41"/>
      <c r="G50" s="17"/>
      <c r="H50" s="18"/>
      <c r="I50" s="18"/>
    </row>
    <row r="51" spans="1:9" s="1" customFormat="1" ht="15.75" customHeight="1">
      <c r="A51" s="20" t="s">
        <v>90</v>
      </c>
      <c r="B51" s="21" t="s">
        <v>91</v>
      </c>
      <c r="C51" s="32" t="s">
        <v>91</v>
      </c>
      <c r="D51" s="33"/>
      <c r="E51" s="33"/>
      <c r="F51" s="34"/>
      <c r="G51" s="13"/>
      <c r="H51" s="14"/>
      <c r="I51" s="14"/>
    </row>
    <row r="52" spans="1:9" s="1" customFormat="1" ht="30" customHeight="1">
      <c r="A52" s="20" t="s">
        <v>92</v>
      </c>
      <c r="B52" s="21" t="s">
        <v>93</v>
      </c>
      <c r="C52" s="42" t="s">
        <v>93</v>
      </c>
      <c r="D52" s="36"/>
      <c r="E52" s="36"/>
      <c r="F52" s="37"/>
      <c r="G52" s="13"/>
      <c r="H52" s="14"/>
      <c r="I52" s="14"/>
    </row>
    <row r="53" spans="1:9" s="1" customFormat="1" ht="15.75" customHeight="1">
      <c r="A53" s="20" t="s">
        <v>94</v>
      </c>
      <c r="B53" s="21" t="s">
        <v>95</v>
      </c>
      <c r="C53" s="32" t="s">
        <v>95</v>
      </c>
      <c r="D53" s="33"/>
      <c r="E53" s="33"/>
      <c r="F53" s="34"/>
      <c r="G53" s="13"/>
      <c r="H53" s="14"/>
      <c r="I53" s="14"/>
    </row>
    <row r="54" spans="1:9" s="1" customFormat="1" ht="30" customHeight="1">
      <c r="A54" s="20" t="s">
        <v>96</v>
      </c>
      <c r="B54" s="12" t="s">
        <v>97</v>
      </c>
      <c r="C54" s="35" t="s">
        <v>97</v>
      </c>
      <c r="D54" s="36"/>
      <c r="E54" s="36"/>
      <c r="F54" s="37"/>
      <c r="G54" s="13"/>
      <c r="H54" s="14">
        <f>SUM(H46,H47,H51,H52,H53)</f>
        <v>-906.449999999979</v>
      </c>
      <c r="I54" s="14">
        <f>SUM(I46,I47,I51,I52,I53)</f>
        <v>2270.59</v>
      </c>
    </row>
    <row r="55" spans="1:9" s="1" customFormat="1" ht="15.75" customHeight="1">
      <c r="A55" s="20" t="s">
        <v>22</v>
      </c>
      <c r="B55" s="12" t="s">
        <v>98</v>
      </c>
      <c r="C55" s="38" t="s">
        <v>98</v>
      </c>
      <c r="D55" s="33"/>
      <c r="E55" s="33"/>
      <c r="F55" s="34"/>
      <c r="G55" s="13"/>
      <c r="H55" s="14"/>
      <c r="I55" s="14"/>
    </row>
    <row r="56" spans="1:9" s="1" customFormat="1" ht="15.75" customHeight="1">
      <c r="A56" s="20" t="s">
        <v>99</v>
      </c>
      <c r="B56" s="21" t="s">
        <v>100</v>
      </c>
      <c r="C56" s="32" t="s">
        <v>100</v>
      </c>
      <c r="D56" s="33"/>
      <c r="E56" s="33"/>
      <c r="F56" s="34"/>
      <c r="G56" s="13"/>
      <c r="H56" s="14">
        <f>SUM(H54,H55)</f>
        <v>-906.449999999979</v>
      </c>
      <c r="I56" s="14">
        <f>SUM(I54,I55)</f>
        <v>2270.59</v>
      </c>
    </row>
    <row r="57" spans="1:9" ht="15.75" customHeight="1">
      <c r="A57" s="22" t="s">
        <v>22</v>
      </c>
      <c r="B57" s="16" t="s">
        <v>101</v>
      </c>
      <c r="C57" s="39" t="s">
        <v>101</v>
      </c>
      <c r="D57" s="40"/>
      <c r="E57" s="40"/>
      <c r="F57" s="41"/>
      <c r="G57" s="17"/>
      <c r="H57" s="18"/>
      <c r="I57" s="18"/>
    </row>
    <row r="58" spans="1:9" ht="15.75" customHeight="1">
      <c r="A58" s="22" t="s">
        <v>32</v>
      </c>
      <c r="B58" s="16" t="s">
        <v>102</v>
      </c>
      <c r="C58" s="39" t="s">
        <v>102</v>
      </c>
      <c r="D58" s="40"/>
      <c r="E58" s="40"/>
      <c r="F58" s="41"/>
      <c r="G58" s="17"/>
      <c r="H58" s="18"/>
      <c r="I58" s="18"/>
    </row>
    <row r="59" spans="1:9" ht="12.75" customHeight="1">
      <c r="A59" s="9"/>
      <c r="B59" s="9"/>
      <c r="C59" s="9"/>
      <c r="D59" s="9"/>
      <c r="G59" s="23"/>
      <c r="H59" s="23"/>
      <c r="I59" s="23"/>
    </row>
    <row r="60" spans="1:9" s="4" customFormat="1" ht="15" customHeight="1">
      <c r="A60" s="30" t="s">
        <v>103</v>
      </c>
      <c r="B60" s="30"/>
      <c r="C60" s="30"/>
      <c r="D60" s="30"/>
      <c r="E60" s="30"/>
      <c r="F60" s="30"/>
      <c r="G60" s="24"/>
      <c r="H60" s="31" t="s">
        <v>104</v>
      </c>
      <c r="I60" s="31"/>
    </row>
    <row r="61" spans="1:9" s="6" customFormat="1" ht="15" customHeight="1">
      <c r="A61" s="28" t="s">
        <v>105</v>
      </c>
      <c r="B61" s="28"/>
      <c r="C61" s="28"/>
      <c r="D61" s="28"/>
      <c r="E61" s="28"/>
      <c r="F61" s="28"/>
      <c r="G61" s="25" t="s">
        <v>106</v>
      </c>
      <c r="H61" s="29" t="s">
        <v>107</v>
      </c>
      <c r="I61" s="29"/>
    </row>
    <row r="62" spans="1:9" s="3" customFormat="1" ht="15" customHeight="1">
      <c r="A62" s="26"/>
      <c r="B62" s="26"/>
      <c r="C62" s="26"/>
      <c r="D62" s="26"/>
      <c r="E62" s="26"/>
      <c r="F62" s="26"/>
      <c r="G62" s="26"/>
      <c r="H62" s="27"/>
      <c r="I62" s="27"/>
    </row>
    <row r="63" spans="1:9" s="4" customFormat="1" ht="12.75" customHeight="1">
      <c r="A63" s="30" t="s">
        <v>108</v>
      </c>
      <c r="B63" s="30"/>
      <c r="C63" s="30"/>
      <c r="D63" s="30"/>
      <c r="E63" s="30"/>
      <c r="F63" s="30"/>
      <c r="G63" s="24"/>
      <c r="H63" s="31" t="s">
        <v>109</v>
      </c>
      <c r="I63" s="31"/>
    </row>
    <row r="64" spans="1:9" s="6" customFormat="1" ht="11.25" customHeight="1">
      <c r="A64" s="28" t="s">
        <v>110</v>
      </c>
      <c r="B64" s="28"/>
      <c r="C64" s="28"/>
      <c r="D64" s="28"/>
      <c r="E64" s="28"/>
      <c r="F64" s="28"/>
      <c r="G64" s="25" t="s">
        <v>111</v>
      </c>
      <c r="H64" s="29" t="s">
        <v>107</v>
      </c>
      <c r="I64" s="29"/>
    </row>
  </sheetData>
  <sheetProtection/>
  <mergeCells count="63">
    <mergeCell ref="A5:I5"/>
    <mergeCell ref="A6:I6"/>
    <mergeCell ref="A7:I7"/>
    <mergeCell ref="A8:I8"/>
    <mergeCell ref="A9:I9"/>
    <mergeCell ref="A10:I10"/>
    <mergeCell ref="A11:I11"/>
    <mergeCell ref="A12:I12"/>
    <mergeCell ref="A13:I13"/>
    <mergeCell ref="A14:I14"/>
    <mergeCell ref="A17:I17"/>
    <mergeCell ref="A15:C15"/>
    <mergeCell ref="D15:F15"/>
    <mergeCell ref="A18:I18"/>
    <mergeCell ref="A19:I19"/>
    <mergeCell ref="A20:B20"/>
    <mergeCell ref="C20:F20"/>
    <mergeCell ref="C21:F21"/>
    <mergeCell ref="C22:F22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4:F34"/>
    <mergeCell ref="C35:F35"/>
    <mergeCell ref="C36:F36"/>
    <mergeCell ref="C37:F37"/>
    <mergeCell ref="C38:F38"/>
    <mergeCell ref="C39:F39"/>
    <mergeCell ref="C40:F40"/>
    <mergeCell ref="C41:F41"/>
    <mergeCell ref="C42:F42"/>
    <mergeCell ref="C43:F43"/>
    <mergeCell ref="C44:F44"/>
    <mergeCell ref="C45:F45"/>
    <mergeCell ref="C46:F46"/>
    <mergeCell ref="C47:F47"/>
    <mergeCell ref="C48:F48"/>
    <mergeCell ref="C49:F49"/>
    <mergeCell ref="C50:F50"/>
    <mergeCell ref="C51:F51"/>
    <mergeCell ref="C52:F52"/>
    <mergeCell ref="C53:F53"/>
    <mergeCell ref="C54:F54"/>
    <mergeCell ref="C55:F55"/>
    <mergeCell ref="C56:F56"/>
    <mergeCell ref="C57:F57"/>
    <mergeCell ref="C58:F58"/>
    <mergeCell ref="A64:F64"/>
    <mergeCell ref="H64:I64"/>
    <mergeCell ref="A60:F60"/>
    <mergeCell ref="H60:I60"/>
    <mergeCell ref="A61:F61"/>
    <mergeCell ref="H61:I61"/>
    <mergeCell ref="A63:F63"/>
    <mergeCell ref="H63:I63"/>
  </mergeCells>
  <printOptions horizontalCentered="1"/>
  <pageMargins left="0.4895833333333333" right="0.2916666666666667" top="0.19791666666666666" bottom="0.2916666666666667" header="0.14583333333333334" footer="0.14583333333333334"/>
  <pageSetup cellComments="asDisplayed" firstPageNumber="1" useFirstPageNumber="1"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mokytojas</cp:lastModifiedBy>
  <cp:lastPrinted>2018-04-19T10:08:17Z</cp:lastPrinted>
  <dcterms:modified xsi:type="dcterms:W3CDTF">2018-04-19T10:13:06Z</dcterms:modified>
  <cp:category/>
  <cp:version/>
  <cp:contentType/>
  <cp:contentStatus/>
</cp:coreProperties>
</file>