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<sst xmlns="http://schemas.openxmlformats.org/spreadsheetml/2006/main" count="173" uniqueCount="140">
  <si>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</si>
  <si>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</si>
  <si>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</si>
  <si>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</si>
  <si>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</si>
  <si>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</si>
  <si>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finansinės būklės ataskaitą (konsoliduotąją finansinės būklės ataskaitą), kodas, adresas)</t>
  </si>
  <si>
    <t>FINANSINĖS BŪKLĖS ATASKAITA</t>
  </si>
  <si>
    <t>2018 m. kovo 31 d.</t>
  </si>
  <si>
    <t>2018 m. balandžio 18 d. 4.2-7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</si>
  <si>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</si>
  <si>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</si>
  <si>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</si>
  <si>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</si>
  <si>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</si>
  <si>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</si>
  <si>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</si>
  <si>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</si>
  <si>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</si>
  <si>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</si>
  <si>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</si>
  <si>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</si>
  <si>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</si>
  <si>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</si>
  <si>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</si>
  <si>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</si>
  <si>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</si>
  <si>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</si>
  <si>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</si>
  <si>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</si>
  <si>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</si>
  <si>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</si>
  <si>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</si>
  <si>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</si>
  <si>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</si>
  <si>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</si>
  <si>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</si>
  <si>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</si>
  <si>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</si>
  <si>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</si>
  <si>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</si>
  <si>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</si>
  <si>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</si>
  <si>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</si>
  <si>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</si>
  <si>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</si>
  <si>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</si>
  <si>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</si>
  <si>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</si>
  <si>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</si>
  <si>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</si>
  <si>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</si>
  <si>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</si>
  <si>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</si>
  <si>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</si>
  <si>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</si>
  <si>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</si>
  <si>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</si>
  <si>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</si>
  <si>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</si>
  <si>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</si>
  <si>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</si>
  <si>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</si>
  <si>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</si>
  <si>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</si>
  <si>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</si>
  <si>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</si>
  <si>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</si>
  <si>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</si>
  <si>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</si>
  <si>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</si>
  <si>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</si>
  <si>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</si>
  <si>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</si>
  <si>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</si>
  <si>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</si>
  <si>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</si>
  <si>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</si>
  <si>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</si>
  <si>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</si>
  <si>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</si>
  <si>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</si>
  <si>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</si>
  <si>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</si>
  <si>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</si>
  <si>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</si>
  <si>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</si>
  <si>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</si>
  <si>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</si>
  <si>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</si>
  <si>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</si>
  <si>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</si>
  <si>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</si>
  <si>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</si>
  <si>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</si>
  <si>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</si>
  <si>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</si>
  <si>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</si>
  <si>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</si>
  <si>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</si>
  <si>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</si>
  <si>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</si>
  <si>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</si>
  <si>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</si>
  <si>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</si>
  <si>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</si>
  <si>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</si>
  <si>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</si>
  <si>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</si>
  <si>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</si>
  <si>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</si>
  <si>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</si>
  <si>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</si>
  <si>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</si>
  <si>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</si>
  <si>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</si>
  <si>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</si>
  <si>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</si>
  <si>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</si>
  <si>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</si>
  <si>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</si>
  <si>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</si>
  <si>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</si>
  <si>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</si>
  <si>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</si>
  <si>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</si>
  <si>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</si>
  <si>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</si>
  <si>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</si>
  <si>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</si>
  <si>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</si>
  <si>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</si>
  <si>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</si>
  <si>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</si>
  <si>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</si>
  <si>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</si>
  <si>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</si>
  <si>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</si>
  <si>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Sebeckiene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</si>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</sst>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82">
      <selection activeCell="N19" sqref="N19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11</v>
      </c>
      <c r="E18" s="85"/>
      <c r="F18" s="85"/>
      <c r="G18" s="85"/>
    </row>
    <row r="19" spans="1:7" ht="67.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1260784.4600000002</v>
      </c>
      <c r="G20" s="20">
        <f>G21+G27+G38+G39</f>
        <v>1270990.41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833.32</v>
      </c>
      <c r="G21" s="20">
        <f>G22+G23+G24+G25+G26</f>
        <v>500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833.32</v>
      </c>
      <c r="G23" s="30">
        <v>500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1259951.1400000001</v>
      </c>
      <c r="G27" s="20">
        <f>G28+G29+G30+G31+G32+G33+G34+G35+G36+G37</f>
        <v>1270490.41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1215596.39</v>
      </c>
      <c r="G29" s="30">
        <v>1221288.95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8066.81</v>
      </c>
      <c r="G30" s="30">
        <v>8339.93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11304.01</v>
      </c>
      <c r="G32" s="30">
        <v>12009.16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9488.31</v>
      </c>
      <c r="G33" s="30">
        <v>12036.27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15495.62</v>
      </c>
      <c r="G35" s="30">
        <v>16816.1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0</v>
      </c>
      <c r="G36" s="30">
        <v>0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121384.88999999998</v>
      </c>
      <c r="G41" s="20">
        <f>G42+G48+G49+G56+G57</f>
        <v>56110.2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1036.34</v>
      </c>
      <c r="G42" s="20">
        <f>G43+G44+G45+G46+G47</f>
        <v>1019.15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/>
      <c r="F44" s="30">
        <v>1036.34</v>
      </c>
      <c r="G44" s="30">
        <v>1019.15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/>
      <c r="F48" s="30">
        <v>887.03</v>
      </c>
      <c r="G48" s="30">
        <v>746.66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115170.4</v>
      </c>
      <c r="G49" s="20">
        <f>G50+G51+G52+G53+G54+G55</f>
        <v>50303.54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74" t="s">
        <v>76</v>
      </c>
      <c r="D53" s="75"/>
      <c r="E53" s="33"/>
      <c r="F53" s="30">
        <v>3180.19</v>
      </c>
      <c r="G53" s="30">
        <v>2465.32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/>
      <c r="F54" s="30">
        <v>110688.68</v>
      </c>
      <c r="G54" s="30">
        <v>47322.99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/>
      <c r="F55" s="30">
        <v>1301.53</v>
      </c>
      <c r="G55" s="30">
        <v>515.23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/>
      <c r="F57" s="30">
        <v>4291.12</v>
      </c>
      <c r="G57" s="30">
        <v>4040.85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1382169.35</v>
      </c>
      <c r="G58" s="20">
        <f>G20+G40+G41</f>
        <v>1327100.6099999999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1265042.1</v>
      </c>
      <c r="G59" s="20">
        <f>G60+G61+G62+G63</f>
        <v>1275148.7799999998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/>
      <c r="F60" s="30">
        <v>17242.53</v>
      </c>
      <c r="G60" s="30">
        <v>19180.93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/>
      <c r="F61" s="52">
        <v>1238685.61</v>
      </c>
      <c r="G61" s="52">
        <v>1246413.63</v>
      </c>
    </row>
    <row r="62" spans="1:7" s="6" customFormat="1" ht="12.75" customHeight="1">
      <c r="A62" s="21" t="s">
        <v>53</v>
      </c>
      <c r="B62" s="73" t="s">
        <v>89</v>
      </c>
      <c r="C62" s="74"/>
      <c r="D62" s="75"/>
      <c r="E62" s="33"/>
      <c r="F62" s="30">
        <v>2611.21</v>
      </c>
      <c r="G62" s="30">
        <v>2984.26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/>
      <c r="F63" s="30">
        <v>6502.75</v>
      </c>
      <c r="G63" s="30">
        <v>6569.96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/>
      <c r="F64" s="20">
        <f>F65+F69</f>
        <v>110356.68</v>
      </c>
      <c r="G64" s="20">
        <f>G65+G69</f>
        <v>44274.81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110356.68</v>
      </c>
      <c r="G69" s="20">
        <f>G70+G71+G72+G73+G74+G75+G78+G79+G80+G81+G82+G83</f>
        <v>44274.81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/>
      <c r="F80" s="30">
        <v>19613.74</v>
      </c>
      <c r="G80" s="30">
        <v>10803.74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/>
      <c r="F81" s="30">
        <v>57271.87</v>
      </c>
      <c r="G81" s="30">
        <v>0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/>
      <c r="F82" s="30">
        <v>33471.07</v>
      </c>
      <c r="G82" s="30">
        <v>33471.07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6770.570000000001</v>
      </c>
      <c r="G84" s="20">
        <f>G85+G86+G89+G90</f>
        <v>7677.02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/>
      <c r="F90" s="20">
        <f>F91+F92</f>
        <v>6770.570000000001</v>
      </c>
      <c r="G90" s="20">
        <f>G91+G92</f>
        <v>7677.02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-906.45</v>
      </c>
      <c r="G91" s="30">
        <v>2290.1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7677.02</v>
      </c>
      <c r="G92" s="30">
        <v>5386.92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132</v>
      </c>
      <c r="C94" s="74"/>
      <c r="D94" s="75"/>
      <c r="E94" s="33"/>
      <c r="F94" s="20">
        <f>F59+F64+F84+F93</f>
        <v>1382169.35</v>
      </c>
      <c r="G94" s="20">
        <f>G59+G64+G84+G93</f>
        <v>1327100.6099999999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.75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4895833333333333" right="0.2916666666666667" top="0.19791666666666666" bottom="0.2916666666666667" header="0.14583333333333334" footer="0.14583333333333334"/>
  <pageSetup firstPageNumber="1" useFirstPageNumber="1"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2018-04-19T09:57:33Z</cp:lastPrinted>
  <dcterms:modified xsi:type="dcterms:W3CDTF">2018-04-19T10:07:13Z</dcterms:modified>
  <cp:category/>
  <cp:version/>
  <cp:contentType/>
  <cp:contentStatus/>
</cp:coreProperties>
</file>